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4\II kwartał\Zestawienia łącznych flot po IV kw. 2023\"/>
    </mc:Choice>
  </mc:AlternateContent>
  <xr:revisionPtr revIDLastSave="0" documentId="8_{46153A9C-3FA9-403C-8E3C-6BAB3CF611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 kw. 2023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K8" i="1"/>
  <c r="C8" i="1"/>
  <c r="H8" i="1"/>
  <c r="I8" i="1"/>
  <c r="J8" i="1"/>
  <c r="L8" i="1"/>
  <c r="M8" i="1"/>
  <c r="N8" i="1"/>
  <c r="J16" i="1"/>
  <c r="O7" i="1" l="1"/>
  <c r="O6" i="1"/>
  <c r="B8" i="1"/>
  <c r="D8" i="1" l="1"/>
  <c r="E8" i="1"/>
  <c r="F8" i="1"/>
  <c r="O8" i="1" l="1"/>
</calcChain>
</file>

<file path=xl/sharedStrings.xml><?xml version="1.0" encoding="utf-8"?>
<sst xmlns="http://schemas.openxmlformats.org/spreadsheetml/2006/main" count="34" uniqueCount="32">
  <si>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</si>
  <si>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</si>
  <si>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</si>
  <si>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</si>
  <si>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</si>
  <si>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</si>
  <si>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</si>
  <si>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</si>
  <si>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</si>
  <si>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</si>
  <si>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</si>
  <si>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</si>
  <si>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</si>
  <si>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</si>
  <si>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</si>
  <si>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</si>
  <si>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</si>
  <si>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</si>
  <si>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</si>
  <si>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</si>
  <si>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</si>
  <si>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</si>
  <si>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</si>
  <si>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</si>
  <si>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</si>
  <si>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t>Grupa Masterlease</t>
  </si>
  <si>
    <t>Express</t>
  </si>
  <si>
    <t>Statystyki firm członkowskich PZWLP po IV kwartale 2023 r.</t>
  </si>
  <si>
    <t>Kaizen Rent</t>
  </si>
  <si>
    <t>Volkswagen Financial Services</t>
  </si>
  <si>
    <r>
      <t xml:space="preserve">Razem PZWLP 
</t>
    </r>
    <r>
      <rPr>
        <sz val="11"/>
        <rFont val="Arial"/>
        <family val="2"/>
        <charset val="238"/>
      </rPr>
      <t>(bez Avis Budget i Sixt)</t>
    </r>
  </si>
  <si>
    <t>MM Cars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</si>
</sst>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topLeftCell="A2" zoomScale="80" zoomScaleNormal="80" workbookViewId="0">
      <selection activeCell="I16" sqref="I16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8" width="14.33203125" style="4" customWidth="1"/>
    <col min="9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1" t="s">
        <v>27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44" t="s">
        <v>10</v>
      </c>
      <c r="B3" s="45"/>
      <c r="C3" s="46"/>
      <c r="D3" s="47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</row>
    <row r="4" spans="1:24" ht="77.099999999999994" customHeight="1" thickBot="1">
      <c r="A4" s="27" t="s">
        <v>0</v>
      </c>
      <c r="B4" s="19" t="s">
        <v>1</v>
      </c>
      <c r="C4" s="19" t="s">
        <v>7</v>
      </c>
      <c r="D4" s="19" t="s">
        <v>8</v>
      </c>
      <c r="E4" s="19" t="s">
        <v>2</v>
      </c>
      <c r="F4" s="19" t="s">
        <v>3</v>
      </c>
      <c r="G4" s="19" t="s">
        <v>26</v>
      </c>
      <c r="H4" s="19" t="s">
        <v>12</v>
      </c>
      <c r="I4" s="19" t="s">
        <v>13</v>
      </c>
      <c r="J4" s="19" t="s">
        <v>25</v>
      </c>
      <c r="K4" s="19" t="s">
        <v>17</v>
      </c>
      <c r="L4" s="19" t="s">
        <v>9</v>
      </c>
      <c r="M4" s="19" t="s">
        <v>29</v>
      </c>
      <c r="N4" s="19" t="s">
        <v>14</v>
      </c>
      <c r="O4" s="32" t="s">
        <v>18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3"/>
    </row>
    <row r="6" spans="1:24" ht="24.6" customHeight="1">
      <c r="A6" s="22" t="s">
        <v>4</v>
      </c>
      <c r="B6" s="36">
        <v>11821</v>
      </c>
      <c r="C6" s="36">
        <v>11043</v>
      </c>
      <c r="D6" s="36">
        <v>69428</v>
      </c>
      <c r="E6" s="36">
        <v>4546</v>
      </c>
      <c r="F6" s="36">
        <v>15018</v>
      </c>
      <c r="G6" s="36">
        <v>5017</v>
      </c>
      <c r="H6" s="36">
        <v>136</v>
      </c>
      <c r="I6" s="36">
        <v>32683</v>
      </c>
      <c r="J6" s="36">
        <v>21664</v>
      </c>
      <c r="K6" s="36">
        <v>12696</v>
      </c>
      <c r="L6" s="36">
        <v>17420</v>
      </c>
      <c r="M6" s="36">
        <v>28202</v>
      </c>
      <c r="N6" s="36">
        <v>4524</v>
      </c>
      <c r="O6" s="21">
        <f>SUM(B6:N6)</f>
        <v>234198</v>
      </c>
      <c r="Q6" s="11"/>
      <c r="R6" s="11"/>
      <c r="S6" s="11"/>
    </row>
    <row r="7" spans="1:24" ht="25.35" customHeight="1">
      <c r="A7" s="23" t="s">
        <v>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498</v>
      </c>
      <c r="J7" s="37">
        <v>1459</v>
      </c>
      <c r="K7" s="37">
        <v>0</v>
      </c>
      <c r="L7" s="37">
        <v>8196</v>
      </c>
      <c r="M7" s="37">
        <v>21164</v>
      </c>
      <c r="N7" s="37">
        <v>337</v>
      </c>
      <c r="O7" s="34">
        <f>SUM(B7:N7)</f>
        <v>31654</v>
      </c>
      <c r="Q7" s="11"/>
      <c r="R7" s="11"/>
      <c r="S7" s="11"/>
    </row>
    <row r="8" spans="1:24" ht="27.6" customHeight="1" thickBot="1">
      <c r="A8" s="24" t="s">
        <v>6</v>
      </c>
      <c r="B8" s="38">
        <f>SUM(B6:B7)</f>
        <v>11821</v>
      </c>
      <c r="C8" s="38">
        <f>SUM(C6:C7)</f>
        <v>11043</v>
      </c>
      <c r="D8" s="38">
        <f t="shared" ref="D8:E8" si="0">SUM(D6,D7)</f>
        <v>69428</v>
      </c>
      <c r="E8" s="38">
        <f t="shared" si="0"/>
        <v>4546</v>
      </c>
      <c r="F8" s="38">
        <f t="shared" ref="F8:N8" si="1">SUM(F6,F7)</f>
        <v>15018</v>
      </c>
      <c r="G8" s="38">
        <f t="shared" si="1"/>
        <v>5017</v>
      </c>
      <c r="H8" s="38">
        <f t="shared" si="1"/>
        <v>136</v>
      </c>
      <c r="I8" s="38">
        <f t="shared" si="1"/>
        <v>33181</v>
      </c>
      <c r="J8" s="38">
        <f t="shared" si="1"/>
        <v>23123</v>
      </c>
      <c r="K8" s="38">
        <f t="shared" si="1"/>
        <v>12696</v>
      </c>
      <c r="L8" s="38">
        <f t="shared" si="1"/>
        <v>25616</v>
      </c>
      <c r="M8" s="38">
        <f t="shared" si="1"/>
        <v>49366</v>
      </c>
      <c r="N8" s="38">
        <f t="shared" si="1"/>
        <v>4861</v>
      </c>
      <c r="O8" s="35">
        <f>SUM(B8:N8)</f>
        <v>265852</v>
      </c>
      <c r="Q8" s="11"/>
      <c r="R8" s="11"/>
      <c r="S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Q9" s="11"/>
    </row>
    <row r="10" spans="1:24" ht="21" customHeight="1">
      <c r="D10" s="7"/>
      <c r="I10" s="8"/>
      <c r="J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>
      <c r="M12" s="11"/>
      <c r="N12" s="11"/>
      <c r="O12" s="11"/>
    </row>
    <row r="13" spans="1:24" ht="45.6" customHeight="1" thickBot="1">
      <c r="A13" s="48" t="s">
        <v>11</v>
      </c>
      <c r="B13" s="49"/>
      <c r="C13" s="49"/>
      <c r="D13" s="49"/>
      <c r="E13" s="49"/>
      <c r="F13" s="50"/>
      <c r="L13"/>
      <c r="M13"/>
      <c r="N13" s="7"/>
      <c r="O13" s="7"/>
    </row>
    <row r="14" spans="1:24" ht="79.349999999999994" customHeight="1" thickBot="1">
      <c r="A14" s="16" t="s">
        <v>0</v>
      </c>
      <c r="B14" s="17" t="s">
        <v>21</v>
      </c>
      <c r="C14" s="18" t="s">
        <v>20</v>
      </c>
      <c r="D14" s="18" t="s">
        <v>16</v>
      </c>
      <c r="E14" s="18" t="s">
        <v>28</v>
      </c>
      <c r="F14" s="17" t="s">
        <v>22</v>
      </c>
      <c r="G14" s="19" t="s">
        <v>23</v>
      </c>
      <c r="H14" s="15" t="s">
        <v>31</v>
      </c>
      <c r="I14" s="15" t="s">
        <v>19</v>
      </c>
      <c r="J14" s="20" t="s">
        <v>30</v>
      </c>
    </row>
    <row r="15" spans="1:24" ht="19.350000000000001" customHeight="1" thickBot="1">
      <c r="A15" s="13"/>
      <c r="B15" s="14"/>
      <c r="C15" s="13"/>
      <c r="D15" s="14"/>
      <c r="E15" s="13"/>
      <c r="F15" s="13"/>
      <c r="G15" s="13"/>
      <c r="H15" s="13"/>
      <c r="I15" s="14"/>
      <c r="J15" s="14"/>
    </row>
    <row r="16" spans="1:24" ht="37.35" customHeight="1" thickBot="1">
      <c r="A16" s="31" t="s">
        <v>15</v>
      </c>
      <c r="B16" s="39" t="s">
        <v>24</v>
      </c>
      <c r="C16" s="40">
        <v>6164</v>
      </c>
      <c r="D16" s="40">
        <v>2124</v>
      </c>
      <c r="E16" s="40">
        <v>5205</v>
      </c>
      <c r="F16" s="40">
        <v>2045</v>
      </c>
      <c r="G16" s="40" t="s">
        <v>24</v>
      </c>
      <c r="H16" s="40">
        <v>1290</v>
      </c>
      <c r="I16" s="40">
        <v>3986</v>
      </c>
      <c r="J16" s="10">
        <f>SUM(C16:I16)</f>
        <v>20814</v>
      </c>
    </row>
    <row r="17" spans="1:10">
      <c r="A17" s="28"/>
      <c r="B17" s="28"/>
      <c r="C17" s="28"/>
      <c r="D17" s="29"/>
      <c r="E17" s="29"/>
      <c r="F17" s="29"/>
      <c r="G17" s="29"/>
      <c r="H17" s="29"/>
      <c r="I17" s="29"/>
      <c r="J17" s="29"/>
    </row>
    <row r="20" spans="1:10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IV kw. 2023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2024-07-04T12:37:27Z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